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ormación LDF\"/>
    </mc:Choice>
  </mc:AlternateContent>
  <xr:revisionPtr revIDLastSave="0" documentId="13_ncr:1_{85CF710E-6107-42C8-8666-386D38D0FB8C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9" i="1" l="1"/>
  <c r="E80" i="1"/>
  <c r="H80" i="1" s="1"/>
  <c r="E81" i="1"/>
  <c r="H81" i="1" s="1"/>
  <c r="E82" i="1"/>
  <c r="H82" i="1" s="1"/>
  <c r="E79" i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E84" i="1" l="1"/>
  <c r="C84" i="1"/>
  <c r="D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<sst xmlns="http://schemas.openxmlformats.org/spreadsheetml/2006/main" count="81" uniqueCount="49">
  <si>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</si>
  <si>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</si>
  <si>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</si>
  <si>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</si>
  <si>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</si>
  <si>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</si>
  <si>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</si>
  <si>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</si>
  <si>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</si>
  <si>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</si>
  <si>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</si>
  <si>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</si>
  <si>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</si>
  <si>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</si>
  <si>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</si>
  <si>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</si>
  <si>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</si>
  <si>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</si>
  <si>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</si>
  <si>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</si>
  <si>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</si>
  <si>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</si>
  <si>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</si>
  <si>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</si>
  <si>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</si>
  <si>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</si>
  <si>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</si>
  <si>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</si>
  <si>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</si>
  <si>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</si>
  <si>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</si>
  <si>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</si>
  <si>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</si>
  <si>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</si>
  <si>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</si>
  <si>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</si>
  <si>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</si>
  <si>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</si>
  <si>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</si>
  <si>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</si>
  <si>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</si>
  <si>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</si>
  <si>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</si>
  <si>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</si>
  <si>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</si>
  <si>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</si>
  <si>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</si>
  <si>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</si>
  <si>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 de enero al 30 de junio de 2022(b)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</si>
</sst>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F75" sqref="F75:G75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2217812865.6900001</v>
      </c>
      <c r="D10" s="4">
        <f t="shared" ref="D10:H10" si="0">SUM(D11,D21,D30,D41)</f>
        <v>101832252.69999996</v>
      </c>
      <c r="E10" s="19">
        <f t="shared" si="0"/>
        <v>2319645118.3900003</v>
      </c>
      <c r="F10" s="4">
        <f t="shared" si="0"/>
        <v>1618649316.5</v>
      </c>
      <c r="G10" s="4">
        <f t="shared" si="0"/>
        <v>1555744255.53</v>
      </c>
      <c r="H10" s="19">
        <f t="shared" si="0"/>
        <v>700995801.88999999</v>
      </c>
    </row>
    <row r="11" spans="2:9" x14ac:dyDescent="0.25">
      <c r="B11" s="9" t="s">
        <v>13</v>
      </c>
      <c r="C11" s="4">
        <f>SUM(C12:C19)</f>
        <v>1014988702.77</v>
      </c>
      <c r="D11" s="4">
        <f t="shared" ref="D11:H11" si="1">SUM(D12:D19)</f>
        <v>-232366090.26999998</v>
      </c>
      <c r="E11" s="19">
        <f t="shared" si="1"/>
        <v>782622612.5</v>
      </c>
      <c r="F11" s="4">
        <f t="shared" si="1"/>
        <v>670609598.09000003</v>
      </c>
      <c r="G11" s="4">
        <f t="shared" si="1"/>
        <v>662953373.96000004</v>
      </c>
      <c r="H11" s="19">
        <f t="shared" si="1"/>
        <v>112013014.41000003</v>
      </c>
    </row>
    <row r="12" spans="2:9" x14ac:dyDescent="0.25">
      <c r="B12" s="12" t="s">
        <v>14</v>
      </c>
      <c r="C12" s="16">
        <v>43249312.079999998</v>
      </c>
      <c r="D12" s="16">
        <v>-1788343.8599999994</v>
      </c>
      <c r="E12" s="20">
        <f>SUM(C12:D12)</f>
        <v>41460968.219999999</v>
      </c>
      <c r="F12" s="16">
        <v>40281489.649999999</v>
      </c>
      <c r="G12" s="16">
        <v>40174774.689999998</v>
      </c>
      <c r="H12" s="20">
        <f>SUM(E12-F12)</f>
        <v>1179478.5700000003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191558070.72</v>
      </c>
      <c r="D14" s="16">
        <v>-13521598.590000004</v>
      </c>
      <c r="E14" s="20">
        <f t="shared" si="2"/>
        <v>178036472.13</v>
      </c>
      <c r="F14" s="16">
        <v>139383813.24000001</v>
      </c>
      <c r="G14" s="16">
        <v>138377312.24000001</v>
      </c>
      <c r="H14" s="20">
        <f>SUM(E14-F14)</f>
        <v>38652658.889999986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159865055.03</v>
      </c>
      <c r="D16" s="16">
        <v>-19177693.120000005</v>
      </c>
      <c r="E16" s="20">
        <f t="shared" si="2"/>
        <v>140687361.91</v>
      </c>
      <c r="F16" s="16">
        <v>126995425.68000001</v>
      </c>
      <c r="G16" s="16">
        <v>126864239.23</v>
      </c>
      <c r="H16" s="20">
        <f t="shared" si="3"/>
        <v>13691936.229999989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530741582.93000001</v>
      </c>
      <c r="D18" s="16">
        <v>-191017949.44999999</v>
      </c>
      <c r="E18" s="20">
        <f t="shared" si="2"/>
        <v>339723633.48000002</v>
      </c>
      <c r="F18" s="16">
        <v>304451035.59999996</v>
      </c>
      <c r="G18" s="16">
        <v>301021356.07999998</v>
      </c>
      <c r="H18" s="20">
        <f t="shared" si="3"/>
        <v>35272597.880000055</v>
      </c>
    </row>
    <row r="19" spans="2:8" x14ac:dyDescent="0.25">
      <c r="B19" s="12" t="s">
        <v>21</v>
      </c>
      <c r="C19" s="16">
        <v>89574682.010000005</v>
      </c>
      <c r="D19" s="16">
        <v>-6860505.25</v>
      </c>
      <c r="E19" s="20">
        <f t="shared" si="2"/>
        <v>82714176.760000005</v>
      </c>
      <c r="F19" s="16">
        <v>59497833.920000002</v>
      </c>
      <c r="G19" s="16">
        <v>56515691.719999999</v>
      </c>
      <c r="H19" s="20">
        <f t="shared" si="3"/>
        <v>23216342.840000004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747359886.1400001</v>
      </c>
      <c r="D21" s="4">
        <f t="shared" ref="D21:H21" si="4">SUM(D22:D28)</f>
        <v>260048393.82999995</v>
      </c>
      <c r="E21" s="19">
        <f t="shared" si="4"/>
        <v>1007408279.97</v>
      </c>
      <c r="F21" s="4">
        <f t="shared" si="4"/>
        <v>495396016.25999999</v>
      </c>
      <c r="G21" s="4">
        <f t="shared" si="4"/>
        <v>440914960.62999994</v>
      </c>
      <c r="H21" s="19">
        <f t="shared" si="4"/>
        <v>512012263.70999998</v>
      </c>
    </row>
    <row r="22" spans="2:8" x14ac:dyDescent="0.25">
      <c r="B22" s="12" t="s">
        <v>23</v>
      </c>
      <c r="C22" s="16">
        <v>231016886.22</v>
      </c>
      <c r="D22" s="16">
        <v>42938420.889999986</v>
      </c>
      <c r="E22" s="20">
        <f t="shared" ref="E22:E28" si="5">SUM(C22:D22)</f>
        <v>273955307.11000001</v>
      </c>
      <c r="F22" s="16">
        <v>103525905.82000001</v>
      </c>
      <c r="G22" s="16">
        <v>99020306.590000004</v>
      </c>
      <c r="H22" s="20">
        <f t="shared" ref="H22:H28" si="6">SUM(E22-F22)</f>
        <v>170429401.29000002</v>
      </c>
    </row>
    <row r="23" spans="2:8" x14ac:dyDescent="0.25">
      <c r="B23" s="12" t="s">
        <v>24</v>
      </c>
      <c r="C23" s="16">
        <v>450502615.52999997</v>
      </c>
      <c r="D23" s="16">
        <v>177632059.51999998</v>
      </c>
      <c r="E23" s="20">
        <f t="shared" si="5"/>
        <v>628134675.04999995</v>
      </c>
      <c r="F23" s="16">
        <v>341558183.85000002</v>
      </c>
      <c r="G23" s="16">
        <v>291826147.81</v>
      </c>
      <c r="H23" s="20">
        <f t="shared" si="6"/>
        <v>286576491.19999993</v>
      </c>
    </row>
    <row r="24" spans="2:8" x14ac:dyDescent="0.25">
      <c r="B24" s="12" t="s">
        <v>25</v>
      </c>
      <c r="C24" s="16">
        <v>9559663.0999999996</v>
      </c>
      <c r="D24" s="16">
        <v>-250790.72999999998</v>
      </c>
      <c r="E24" s="20">
        <f t="shared" si="5"/>
        <v>9308872.3699999992</v>
      </c>
      <c r="F24" s="16">
        <v>9308872.3699999992</v>
      </c>
      <c r="G24" s="16">
        <v>9308872.3699999992</v>
      </c>
      <c r="H24" s="20">
        <f t="shared" si="6"/>
        <v>0</v>
      </c>
    </row>
    <row r="25" spans="2:8" ht="24" x14ac:dyDescent="0.25">
      <c r="B25" s="12" t="s">
        <v>26</v>
      </c>
      <c r="C25" s="16">
        <v>9768001.4900000002</v>
      </c>
      <c r="D25" s="16">
        <v>2669703.8899999969</v>
      </c>
      <c r="E25" s="20">
        <f t="shared" si="5"/>
        <v>12437705.379999997</v>
      </c>
      <c r="F25" s="16">
        <v>7789330.8300000001</v>
      </c>
      <c r="G25" s="16">
        <v>7615002.3399999999</v>
      </c>
      <c r="H25" s="20">
        <f t="shared" si="6"/>
        <v>4648374.549999997</v>
      </c>
    </row>
    <row r="26" spans="2:8" x14ac:dyDescent="0.25">
      <c r="B26" s="12" t="s">
        <v>27</v>
      </c>
      <c r="C26" s="17">
        <v>26736365.34</v>
      </c>
      <c r="D26" s="17">
        <v>11004175.359999999</v>
      </c>
      <c r="E26" s="20">
        <f t="shared" si="5"/>
        <v>37740540.700000003</v>
      </c>
      <c r="F26" s="17">
        <v>20214141.960000001</v>
      </c>
      <c r="G26" s="17">
        <v>20145050.09</v>
      </c>
      <c r="H26" s="20">
        <f t="shared" si="6"/>
        <v>17526398.740000002</v>
      </c>
    </row>
    <row r="27" spans="2:8" x14ac:dyDescent="0.25">
      <c r="B27" s="12" t="s">
        <v>28</v>
      </c>
      <c r="C27" s="16">
        <v>19776354.460000001</v>
      </c>
      <c r="D27" s="16">
        <v>26054824.900000006</v>
      </c>
      <c r="E27" s="20">
        <f t="shared" si="5"/>
        <v>45831179.360000007</v>
      </c>
      <c r="F27" s="16">
        <v>12999581.43</v>
      </c>
      <c r="G27" s="16">
        <v>12999581.43</v>
      </c>
      <c r="H27" s="20">
        <f t="shared" si="6"/>
        <v>32831597.930000007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185391192.74000001</v>
      </c>
      <c r="D30" s="4">
        <f t="shared" ref="D30:H30" si="7">SUM(D31:D39)</f>
        <v>10131280.93999999</v>
      </c>
      <c r="E30" s="19">
        <f t="shared" si="7"/>
        <v>195522473.68000001</v>
      </c>
      <c r="F30" s="4">
        <f t="shared" si="7"/>
        <v>118551949.91</v>
      </c>
      <c r="G30" s="4">
        <f t="shared" si="7"/>
        <v>117824656.69999999</v>
      </c>
      <c r="H30" s="19">
        <f t="shared" si="7"/>
        <v>76970523.769999981</v>
      </c>
    </row>
    <row r="31" spans="2:8" ht="24" x14ac:dyDescent="0.25">
      <c r="B31" s="12" t="s">
        <v>31</v>
      </c>
      <c r="C31" s="16">
        <v>32052339.129999999</v>
      </c>
      <c r="D31" s="16">
        <v>13675881.490000002</v>
      </c>
      <c r="E31" s="20">
        <f t="shared" ref="E31:E39" si="8">SUM(C31:D31)</f>
        <v>45728220.620000005</v>
      </c>
      <c r="F31" s="16">
        <v>45542714.440000005</v>
      </c>
      <c r="G31" s="16">
        <v>45234161.100000001</v>
      </c>
      <c r="H31" s="20">
        <f t="shared" ref="H31:H39" si="9">SUM(E31-F31)</f>
        <v>185506.1799999997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52048516.119999997</v>
      </c>
      <c r="D37" s="16">
        <v>-13252593.629999995</v>
      </c>
      <c r="E37" s="20">
        <f t="shared" si="8"/>
        <v>38795922.490000002</v>
      </c>
      <c r="F37" s="16">
        <v>37724755.729999997</v>
      </c>
      <c r="G37" s="16">
        <v>37619336.689999998</v>
      </c>
      <c r="H37" s="20">
        <f t="shared" si="9"/>
        <v>1071166.7600000054</v>
      </c>
    </row>
    <row r="38" spans="2:8" x14ac:dyDescent="0.25">
      <c r="B38" s="12" t="s">
        <v>38</v>
      </c>
      <c r="C38" s="16">
        <v>101290337.48999999</v>
      </c>
      <c r="D38" s="16">
        <v>9707993.0799999833</v>
      </c>
      <c r="E38" s="20">
        <f t="shared" si="8"/>
        <v>110998330.56999998</v>
      </c>
      <c r="F38" s="16">
        <v>35284479.739999995</v>
      </c>
      <c r="G38" s="16">
        <v>34971158.909999996</v>
      </c>
      <c r="H38" s="20">
        <f t="shared" si="9"/>
        <v>75713850.829999983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270073084.04000002</v>
      </c>
      <c r="D41" s="4">
        <f t="shared" ref="D41:G41" si="10">SUM(D42:D45)</f>
        <v>64018668.200000003</v>
      </c>
      <c r="E41" s="19">
        <f t="shared" si="10"/>
        <v>334091752.24000001</v>
      </c>
      <c r="F41" s="4">
        <f t="shared" si="10"/>
        <v>334091752.24000001</v>
      </c>
      <c r="G41" s="4">
        <f t="shared" si="10"/>
        <v>334051264.24000001</v>
      </c>
      <c r="H41" s="19">
        <f>SUM(H42:H45)</f>
        <v>0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270073084.04000002</v>
      </c>
      <c r="D43" s="16">
        <v>64018668.200000003</v>
      </c>
      <c r="E43" s="20">
        <f t="shared" si="11"/>
        <v>334091752.24000001</v>
      </c>
      <c r="F43" s="16">
        <v>334091752.24000001</v>
      </c>
      <c r="G43" s="16">
        <v>334051264.24000001</v>
      </c>
      <c r="H43" s="20">
        <f t="shared" si="12"/>
        <v>0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513582768.68000007</v>
      </c>
      <c r="D47" s="4">
        <f t="shared" ref="D47:H47" si="13">SUM(D48,D58,D67,D78)</f>
        <v>272507337.63</v>
      </c>
      <c r="E47" s="19">
        <f t="shared" si="13"/>
        <v>786090106.30999994</v>
      </c>
      <c r="F47" s="4">
        <f t="shared" si="13"/>
        <v>255593904.98999998</v>
      </c>
      <c r="G47" s="4">
        <f t="shared" si="13"/>
        <v>200904740.72999999</v>
      </c>
      <c r="H47" s="19">
        <f t="shared" si="13"/>
        <v>530496201.32000005</v>
      </c>
    </row>
    <row r="48" spans="2:8" ht="15" customHeight="1" x14ac:dyDescent="0.25">
      <c r="B48" s="10" t="s">
        <v>13</v>
      </c>
      <c r="C48" s="4">
        <f>SUM(C49:C56)</f>
        <v>123221709.46000001</v>
      </c>
      <c r="D48" s="4">
        <f t="shared" ref="D48:H48" si="14">SUM(D49:D56)</f>
        <v>154854179.33000004</v>
      </c>
      <c r="E48" s="19">
        <f t="shared" si="14"/>
        <v>278075888.79000002</v>
      </c>
      <c r="F48" s="4">
        <f t="shared" si="14"/>
        <v>129701819.20999999</v>
      </c>
      <c r="G48" s="4">
        <f t="shared" si="14"/>
        <v>83747297.459999993</v>
      </c>
      <c r="H48" s="19">
        <f t="shared" si="14"/>
        <v>148374069.58000004</v>
      </c>
    </row>
    <row r="49" spans="2:8" x14ac:dyDescent="0.25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0</v>
      </c>
      <c r="D51" s="16">
        <v>400000</v>
      </c>
      <c r="E51" s="20">
        <f t="shared" si="15"/>
        <v>400000</v>
      </c>
      <c r="F51" s="16">
        <v>0</v>
      </c>
      <c r="G51" s="16">
        <v>0</v>
      </c>
      <c r="H51" s="20">
        <f t="shared" si="16"/>
        <v>400000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20401709.460000001</v>
      </c>
      <c r="D53" s="16">
        <v>0</v>
      </c>
      <c r="E53" s="20">
        <f t="shared" si="15"/>
        <v>20401709.460000001</v>
      </c>
      <c r="F53" s="16">
        <v>0</v>
      </c>
      <c r="G53" s="16">
        <v>0</v>
      </c>
      <c r="H53" s="20">
        <f t="shared" si="16"/>
        <v>20401709.460000001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102820000</v>
      </c>
      <c r="D55" s="16">
        <v>152363992.62000003</v>
      </c>
      <c r="E55" s="20">
        <f t="shared" si="15"/>
        <v>255183992.62000003</v>
      </c>
      <c r="F55" s="16">
        <v>129701819.20999999</v>
      </c>
      <c r="G55" s="16">
        <v>83747297.459999993</v>
      </c>
      <c r="H55" s="20">
        <f t="shared" si="16"/>
        <v>125482173.41000004</v>
      </c>
    </row>
    <row r="56" spans="2:8" x14ac:dyDescent="0.25">
      <c r="B56" s="12" t="s">
        <v>21</v>
      </c>
      <c r="C56" s="16">
        <v>0</v>
      </c>
      <c r="D56" s="16">
        <v>2090186.71</v>
      </c>
      <c r="E56" s="20">
        <f t="shared" si="15"/>
        <v>2090186.71</v>
      </c>
      <c r="F56" s="16">
        <v>0</v>
      </c>
      <c r="G56" s="16">
        <v>0</v>
      </c>
      <c r="H56" s="20">
        <f t="shared" si="16"/>
        <v>2090186.71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382861059.22000003</v>
      </c>
      <c r="D58" s="4">
        <f t="shared" ref="D58:H58" si="17">SUM(D59:D65)</f>
        <v>110153158.29999997</v>
      </c>
      <c r="E58" s="19">
        <f t="shared" si="17"/>
        <v>493014217.51999998</v>
      </c>
      <c r="F58" s="4">
        <f t="shared" si="17"/>
        <v>121348298.50999999</v>
      </c>
      <c r="G58" s="4">
        <f t="shared" si="17"/>
        <v>112613656</v>
      </c>
      <c r="H58" s="19">
        <f t="shared" si="17"/>
        <v>371665919.00999999</v>
      </c>
    </row>
    <row r="59" spans="2:8" x14ac:dyDescent="0.25">
      <c r="B59" s="12" t="s">
        <v>23</v>
      </c>
      <c r="C59" s="16">
        <v>101757862.65000001</v>
      </c>
      <c r="D59" s="16">
        <v>48429715.459999993</v>
      </c>
      <c r="E59" s="20">
        <f t="shared" ref="E59:E65" si="18">SUM(C59:D59)</f>
        <v>150187578.11000001</v>
      </c>
      <c r="F59" s="16">
        <v>61222323.210000001</v>
      </c>
      <c r="G59" s="16">
        <v>60087315.539999999</v>
      </c>
      <c r="H59" s="20">
        <f t="shared" ref="H59:H65" si="19">SUM(E59-F59)</f>
        <v>88965254.900000006</v>
      </c>
    </row>
    <row r="60" spans="2:8" x14ac:dyDescent="0.25">
      <c r="B60" s="12" t="s">
        <v>24</v>
      </c>
      <c r="C60" s="16">
        <v>234803196.55000001</v>
      </c>
      <c r="D60" s="16">
        <v>76523442.839999974</v>
      </c>
      <c r="E60" s="20">
        <f t="shared" si="18"/>
        <v>311326639.38999999</v>
      </c>
      <c r="F60" s="16">
        <v>49265225.299999997</v>
      </c>
      <c r="G60" s="16">
        <v>41688840.460000001</v>
      </c>
      <c r="H60" s="20">
        <f t="shared" si="19"/>
        <v>262061414.08999997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32500000.02</v>
      </c>
      <c r="D63" s="17">
        <v>-25300000</v>
      </c>
      <c r="E63" s="20">
        <f t="shared" si="18"/>
        <v>7200000.0199999996</v>
      </c>
      <c r="F63" s="17">
        <v>0</v>
      </c>
      <c r="G63" s="17">
        <v>0</v>
      </c>
      <c r="H63" s="20">
        <f t="shared" si="19"/>
        <v>7200000.0199999996</v>
      </c>
    </row>
    <row r="64" spans="2:8" x14ac:dyDescent="0.25">
      <c r="B64" s="12" t="s">
        <v>28</v>
      </c>
      <c r="C64" s="16">
        <v>13800000</v>
      </c>
      <c r="D64" s="16">
        <v>10500000</v>
      </c>
      <c r="E64" s="20">
        <f t="shared" si="18"/>
        <v>24300000</v>
      </c>
      <c r="F64" s="16">
        <v>10860750</v>
      </c>
      <c r="G64" s="16">
        <v>10837500</v>
      </c>
      <c r="H64" s="20">
        <f t="shared" si="19"/>
        <v>13439250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7500000</v>
      </c>
      <c r="D67" s="4">
        <f t="shared" ref="D67:H67" si="20">SUM(D68:D76)</f>
        <v>7500000</v>
      </c>
      <c r="E67" s="19">
        <f t="shared" si="20"/>
        <v>15000000</v>
      </c>
      <c r="F67" s="4">
        <f t="shared" si="20"/>
        <v>4543787.2699999996</v>
      </c>
      <c r="G67" s="4">
        <f t="shared" si="20"/>
        <v>4543787.2699999996</v>
      </c>
      <c r="H67" s="19">
        <f t="shared" si="20"/>
        <v>10456212.73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25">
      <c r="B75" s="12" t="s">
        <v>38</v>
      </c>
      <c r="C75" s="16">
        <v>7500000</v>
      </c>
      <c r="D75" s="16">
        <v>7500000</v>
      </c>
      <c r="E75" s="20">
        <f t="shared" si="21"/>
        <v>15000000</v>
      </c>
      <c r="F75" s="16">
        <v>4543787.2699999996</v>
      </c>
      <c r="G75" s="16">
        <v>4543787.2699999996</v>
      </c>
      <c r="H75" s="20">
        <f t="shared" si="22"/>
        <v>10456212.73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2731395634.3699999</v>
      </c>
      <c r="D84" s="5">
        <f t="shared" ref="D84:H84" si="26">SUM(D10,D47)</f>
        <v>374339590.32999992</v>
      </c>
      <c r="E84" s="21">
        <f>SUM(E10,E47)</f>
        <v>3105735224.7000003</v>
      </c>
      <c r="F84" s="5">
        <f t="shared" si="26"/>
        <v>1874243221.49</v>
      </c>
      <c r="G84" s="5">
        <f t="shared" si="26"/>
        <v>1756648996.26</v>
      </c>
      <c r="H84" s="21">
        <f t="shared" si="26"/>
        <v>1231492003.21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94488188976377963" bottom="0.74803149606299213" header="0.31496062992125984" footer="0.31496062992125984"/>
  <pageSetup scale="75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2022-04-20T18:57:39Z</cp:lastPrinted>
  <dcterms:created xsi:type="dcterms:W3CDTF">2020-01-08T22:29:57Z</dcterms:created>
  <dcterms:modified xsi:type="dcterms:W3CDTF">2022-07-13T21:22:37Z</dcterms:modified>
</cp:coreProperties>
</file>